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Daten\Michael\Kanusport\1.Kanu Ämter\2.Referent für Kanu-Wandersport in Rheinhessen\Freunschaftsfahrt KVR 2025\"/>
    </mc:Choice>
  </mc:AlternateContent>
  <xr:revisionPtr revIDLastSave="0" documentId="13_ncr:1_{144CAC29-0673-4D1C-83BF-C76CFED2FB20}" xr6:coauthVersionLast="47" xr6:coauthVersionMax="47" xr10:uidLastSave="{00000000-0000-0000-0000-000000000000}"/>
  <bookViews>
    <workbookView xWindow="-120" yWindow="600" windowWidth="25440" windowHeight="14550" xr2:uid="{AF864056-EE8A-464D-9EAA-BC91FA3D34C8}"/>
  </bookViews>
  <sheets>
    <sheet name="Tabelle1" sheetId="1" r:id="rId1"/>
  </sheets>
  <definedNames>
    <definedName name="_xlnm.Print_Area" localSheetId="0">Tabelle1!$A$1:$I$72</definedName>
    <definedName name="Unterkunft">"""=WENNS(Tabelle1!$C$22=""Wohnmobil"";""Tabelle1!$G$15*Tabelle1!$C$21=Tabelle1!$C$22""PKW mit Wohnwagen"";""Tabelle1!$G$14*Tabelle1!$C$21)"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1" l="1"/>
  <c r="F37" i="1"/>
  <c r="F50" i="1"/>
  <c r="F49" i="1"/>
  <c r="F48" i="1"/>
  <c r="F47" i="1"/>
  <c r="F45" i="1"/>
  <c r="F44" i="1"/>
  <c r="F43" i="1"/>
  <c r="F42" i="1"/>
  <c r="F39" i="1" l="1"/>
  <c r="F55" i="1" s="1"/>
  <c r="E24" i="1" l="1"/>
  <c r="C17" i="1"/>
  <c r="E22" i="1" s="1"/>
  <c r="F51" i="1" l="1"/>
  <c r="E23" i="1"/>
  <c r="E25" i="1" s="1"/>
  <c r="F53" i="1" l="1"/>
  <c r="F58" i="1"/>
</calcChain>
</file>

<file path=xl/sharedStrings.xml><?xml version="1.0" encoding="utf-8"?>
<sst xmlns="http://schemas.openxmlformats.org/spreadsheetml/2006/main" count="78" uniqueCount="55">
  <si>
    <t>Verein:</t>
  </si>
  <si>
    <t>Name:</t>
  </si>
  <si>
    <t>Telefon:</t>
  </si>
  <si>
    <t>Email:</t>
  </si>
  <si>
    <t>Anreise mit:</t>
  </si>
  <si>
    <t>Anreise am:</t>
  </si>
  <si>
    <t>Abreise am:</t>
  </si>
  <si>
    <t>Übernachtungen:</t>
  </si>
  <si>
    <t>Preise:</t>
  </si>
  <si>
    <t>Preis:</t>
  </si>
  <si>
    <t>Unterkunft / Nacht/ Person</t>
  </si>
  <si>
    <t>Abendessen am Freitag:</t>
  </si>
  <si>
    <t>Frühstücksbuffet am Samstag:</t>
  </si>
  <si>
    <t>Frühstücksbuffet am Sonntag:</t>
  </si>
  <si>
    <t>Abendessen am Samstag:</t>
  </si>
  <si>
    <t>Anzahl:</t>
  </si>
  <si>
    <t>Summe:</t>
  </si>
  <si>
    <t>Essen:</t>
  </si>
  <si>
    <t>Preise / Portion:</t>
  </si>
  <si>
    <t>Frühstück Samstag &amp; Sonntag:</t>
  </si>
  <si>
    <t>Herzaft, Süß</t>
  </si>
  <si>
    <t>Verband:</t>
  </si>
  <si>
    <t>Bemerkung:</t>
  </si>
  <si>
    <t>Anzahl weitere Pesonen:</t>
  </si>
  <si>
    <t>bei der KFM Mainz-Mombach:</t>
  </si>
  <si>
    <t>bei der KSG Mainz-Mombach:</t>
  </si>
  <si>
    <t>Wochenende gesamt:</t>
  </si>
  <si>
    <t>Wochenende kpl. KFM Mainz-Mombach gesamt:</t>
  </si>
  <si>
    <t>Wochenende kpl. KSG Mainz-Mombach gesamt:</t>
  </si>
  <si>
    <t>Feld wird vom Veranstalter 
nach Anmeldeschluß ausgefüllt:</t>
  </si>
  <si>
    <t>Steak mit Brötchen</t>
  </si>
  <si>
    <t>pro Früstück/Pers.</t>
  </si>
  <si>
    <t>zur besseren Planung bitten wir um Vorbestellung der Essen</t>
  </si>
  <si>
    <t>Rindswurst mit Brötchen</t>
  </si>
  <si>
    <t>Pommes frites</t>
  </si>
  <si>
    <t>Bockswurst mit Brötchen</t>
  </si>
  <si>
    <t>Rindswurst oder Bockwurst mit Brötchen</t>
  </si>
  <si>
    <t>Rindswurst oder Bockwurst / verschiedene Salate</t>
  </si>
  <si>
    <t>0 Pers.</t>
  </si>
  <si>
    <t>Verbindliche Anmeldung zur Freundschaftsfahrt 2025 bis 01.08.2025 an:
Michael Seidl 
freundschaftsfahrt2025@gmail.com</t>
  </si>
  <si>
    <t>Auswahl über Dropdown öffnen.</t>
  </si>
  <si>
    <t>Bitte Bootstyp auswählen:</t>
  </si>
  <si>
    <t>Kajak:</t>
  </si>
  <si>
    <t>Kanadier:</t>
  </si>
  <si>
    <t>leer</t>
  </si>
  <si>
    <t>Bootstyp:</t>
  </si>
  <si>
    <t>1 Zelt/incl.Strom/ von Freitag-Sonntag:</t>
  </si>
  <si>
    <t>Wohnwagen/1 Pers. incl. Strom/ÜN:</t>
  </si>
  <si>
    <t>Wohnmobil/1 Pers. incl. Strom/ÜN:</t>
  </si>
  <si>
    <t xml:space="preserve">
1 Person im Zelt/ÜN:
</t>
  </si>
  <si>
    <t>jede weitere Person:</t>
  </si>
  <si>
    <r>
      <t>bei allen 3 Auswahlmöglichkeiten in</t>
    </r>
    <r>
      <rPr>
        <sz val="12"/>
        <color rgb="FFFF0000"/>
        <rFont val="Calibri"/>
        <family val="2"/>
        <scheme val="minor"/>
      </rPr>
      <t xml:space="preserve"> "Anreise mit"</t>
    </r>
    <r>
      <rPr>
        <sz val="12"/>
        <rFont val="Calibri"/>
        <family val="2"/>
        <scheme val="minor"/>
      </rPr>
      <t xml:space="preserve"> wird 1 Person mit 6€/Tag berechnet. "Anzahl weiterer Personen" nur Auswählen wenn mehr Personen im Zelt/WM/WW übernachten.</t>
    </r>
  </si>
  <si>
    <t>Rindswurst mit Salat</t>
  </si>
  <si>
    <t>Bockwurst mit Salat</t>
  </si>
  <si>
    <t>dreier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</si>
</sst>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8" borderId="1" xfId="0" applyFont="1" applyFill="1" applyBorder="1" applyAlignment="1" applyProtection="1">
      <alignment horizontal="center"/>
      <protection locked="0"/>
    </xf>
    <xf numFmtId="0" fontId="2" fillId="8" borderId="10" xfId="0" applyFont="1" applyFill="1" applyBorder="1" applyAlignment="1" applyProtection="1">
      <alignment horizontal="center"/>
      <protection locked="0"/>
    </xf>
    <xf numFmtId="0" fontId="2" fillId="5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164" fontId="2" fillId="0" borderId="0" xfId="0" applyNumberFormat="1" applyFont="1"/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5" fillId="0" borderId="0" xfId="0" applyFont="1" applyAlignment="1">
      <alignment vertical="top" wrapText="1"/>
    </xf>
    <xf numFmtId="0" fontId="2" fillId="4" borderId="1" xfId="0" applyFont="1" applyFill="1" applyBorder="1" applyAlignment="1">
      <alignment horizontal="right"/>
    </xf>
    <xf numFmtId="164" fontId="2" fillId="4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164" fontId="2" fillId="0" borderId="10" xfId="0" applyNumberFormat="1" applyFont="1" applyBorder="1" applyAlignment="1">
      <alignment horizontal="left"/>
    </xf>
    <xf numFmtId="164" fontId="2" fillId="0" borderId="15" xfId="0" applyNumberFormat="1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0" xfId="0" applyNumberFormat="1" applyFont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right"/>
    </xf>
    <xf numFmtId="164" fontId="2" fillId="6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right"/>
    </xf>
    <xf numFmtId="164" fontId="2" fillId="7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/>
    <xf numFmtId="164" fontId="5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4" fillId="6" borderId="17" xfId="0" applyFont="1" applyFill="1" applyBorder="1" applyAlignment="1">
      <alignment horizontal="left" vertical="top" wrapText="1"/>
    </xf>
    <xf numFmtId="0" fontId="4" fillId="6" borderId="11" xfId="0" applyFont="1" applyFill="1" applyBorder="1" applyAlignment="1">
      <alignment horizontal="left" vertical="top" wrapText="1"/>
    </xf>
    <xf numFmtId="164" fontId="4" fillId="6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0" fontId="4" fillId="7" borderId="17" xfId="0" applyFont="1" applyFill="1" applyBorder="1" applyAlignment="1">
      <alignment horizontal="left" vertical="top" wrapText="1"/>
    </xf>
    <xf numFmtId="0" fontId="4" fillId="7" borderId="11" xfId="0" applyFont="1" applyFill="1" applyBorder="1" applyAlignment="1">
      <alignment horizontal="left" vertical="top" wrapText="1"/>
    </xf>
    <xf numFmtId="164" fontId="4" fillId="7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4" fillId="8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0" fontId="7" fillId="8" borderId="0" xfId="0" applyFont="1" applyFill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1" xfId="0" applyFont="1" applyBorder="1" applyAlignment="1">
      <alignment horizontal="right"/>
    </xf>
    <xf numFmtId="0" fontId="1" fillId="7" borderId="1" xfId="0" applyFont="1" applyFill="1" applyBorder="1" applyAlignment="1">
      <alignment horizontal="right"/>
    </xf>
    <xf numFmtId="0" fontId="5" fillId="4" borderId="0" xfId="0" applyFont="1" applyFill="1" applyAlignment="1">
      <alignment horizontal="right"/>
    </xf>
    <xf numFmtId="0" fontId="5" fillId="4" borderId="14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6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3" fillId="2" borderId="0" xfId="0" applyFont="1" applyFill="1" applyAlignment="1">
      <alignment horizontal="left"/>
    </xf>
    <xf numFmtId="0" fontId="4" fillId="0" borderId="1" xfId="0" applyFont="1" applyBorder="1" applyAlignment="1">
      <alignment horizontal="right"/>
    </xf>
    <xf numFmtId="0" fontId="2" fillId="0" borderId="12" xfId="0" applyFont="1" applyBorder="1" applyAlignment="1">
      <alignment horizontal="right" vertical="top" wrapText="1"/>
    </xf>
    <xf numFmtId="0" fontId="2" fillId="0" borderId="11" xfId="0" applyFont="1" applyBorder="1" applyAlignment="1">
      <alignment horizontal="right" vertical="top" wrapText="1"/>
    </xf>
    <xf numFmtId="0" fontId="2" fillId="0" borderId="1" xfId="0" applyFont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8" borderId="1" xfId="0" applyFont="1" applyFill="1" applyBorder="1" applyAlignment="1" applyProtection="1">
      <alignment horizontal="center"/>
      <protection locked="0"/>
    </xf>
    <xf numFmtId="0" fontId="2" fillId="8" borderId="12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14" fontId="2" fillId="9" borderId="1" xfId="0" applyNumberFormat="1" applyFont="1" applyFill="1" applyBorder="1" applyAlignment="1" applyProtection="1">
      <alignment horizontal="left"/>
      <protection locked="0"/>
    </xf>
    <xf numFmtId="0" fontId="2" fillId="9" borderId="1" xfId="0" applyFont="1" applyFill="1" applyBorder="1" applyAlignment="1" applyProtection="1">
      <alignment horizontal="left"/>
      <protection locked="0"/>
    </xf>
    <xf numFmtId="0" fontId="2" fillId="9" borderId="2" xfId="0" applyFont="1" applyFill="1" applyBorder="1" applyAlignment="1" applyProtection="1">
      <alignment horizontal="center" vertical="top" wrapText="1"/>
      <protection locked="0"/>
    </xf>
    <xf numFmtId="0" fontId="2" fillId="9" borderId="3" xfId="0" applyFont="1" applyFill="1" applyBorder="1" applyAlignment="1" applyProtection="1">
      <alignment horizontal="center" vertical="top" wrapText="1"/>
      <protection locked="0"/>
    </xf>
    <xf numFmtId="0" fontId="2" fillId="9" borderId="4" xfId="0" applyFont="1" applyFill="1" applyBorder="1" applyAlignment="1" applyProtection="1">
      <alignment horizontal="center" vertical="top" wrapText="1"/>
      <protection locked="0"/>
    </xf>
    <xf numFmtId="0" fontId="2" fillId="9" borderId="5" xfId="0" applyFont="1" applyFill="1" applyBorder="1" applyAlignment="1" applyProtection="1">
      <alignment horizontal="center" vertical="top" wrapText="1"/>
      <protection locked="0"/>
    </xf>
    <xf numFmtId="0" fontId="2" fillId="9" borderId="0" xfId="0" applyFont="1" applyFill="1" applyAlignment="1" applyProtection="1">
      <alignment horizontal="center" vertical="top" wrapText="1"/>
      <protection locked="0"/>
    </xf>
    <xf numFmtId="0" fontId="2" fillId="9" borderId="6" xfId="0" applyFont="1" applyFill="1" applyBorder="1" applyAlignment="1" applyProtection="1">
      <alignment horizontal="center" vertical="top" wrapText="1"/>
      <protection locked="0"/>
    </xf>
    <xf numFmtId="0" fontId="2" fillId="9" borderId="7" xfId="0" applyFont="1" applyFill="1" applyBorder="1" applyAlignment="1" applyProtection="1">
      <alignment horizontal="center" vertical="top" wrapText="1"/>
      <protection locked="0"/>
    </xf>
    <xf numFmtId="0" fontId="2" fillId="9" borderId="8" xfId="0" applyFont="1" applyFill="1" applyBorder="1" applyAlignment="1" applyProtection="1">
      <alignment horizontal="center" vertical="top" wrapText="1"/>
      <protection locked="0"/>
    </xf>
    <xf numFmtId="0" fontId="2" fillId="9" borderId="9" xfId="0" applyFont="1" applyFill="1" applyBorder="1" applyAlignment="1" applyProtection="1">
      <alignment horizontal="center" vertical="top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99FF"/>
      <color rgb="FF00CCFF"/>
      <color rgb="FFFF33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902153</xdr:colOff>
      <xdr:row>0</xdr:row>
      <xdr:rowOff>104775</xdr:rowOff>
    </xdr:from>
    <xdr:to>
      <xdr:col>5</xdr:col>
      <xdr:colOff>1132514</xdr:colOff>
      <xdr:row>4</xdr:row>
      <xdr:rowOff>78921</xdr:rowOff>
    </xdr:to>
    <xdr:pic>
      <xdr:nvPicPr>
        <xdr:cNvPr id="2" name="Grafik 1" descr="logo">
          <a:extLst>
            <a:ext uri="{FF2B5EF4-FFF2-40B4-BE49-F238E27FC236}">
              <a16:creationId xmlns:a16="http://schemas.microsoft.com/office/drawing/2014/main" id="{6251FBBD-6574-4981-8716-E50E6DC21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582" y="104775"/>
          <a:ext cx="49248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09854-1614-4A65-A2AE-AB68476A1E42}">
  <sheetPr codeName="Tabelle1"/>
  <dimension ref="A2:L72"/>
  <sheetViews>
    <sheetView showGridLines="0" tabSelected="1" topLeftCell="A10" zoomScale="80" zoomScaleNormal="80" workbookViewId="0">
      <selection activeCell="C16" sqref="C16:D16"/>
    </sheetView>
  </sheetViews>
  <sheetFormatPr baseColWidth="10" defaultRowHeight="15.75" x14ac:dyDescent="0.25"/>
  <cols>
    <col min="1" max="1" width="14.42578125" style="4" customWidth="1"/>
    <col min="2" max="2" width="18.85546875" style="4" customWidth="1"/>
    <col min="3" max="3" width="18.140625" style="4" customWidth="1"/>
    <col min="4" max="4" width="17.85546875" style="4" customWidth="1"/>
    <col min="5" max="5" width="15.5703125" style="4" customWidth="1"/>
    <col min="6" max="6" width="23.28515625" style="4" customWidth="1"/>
    <col min="7" max="7" width="11.42578125" style="4" customWidth="1"/>
    <col min="8" max="8" width="11" style="4" customWidth="1"/>
    <col min="9" max="16384" width="11.42578125" style="4"/>
  </cols>
  <sheetData>
    <row r="2" spans="1:8" x14ac:dyDescent="0.25">
      <c r="G2" s="5"/>
      <c r="H2" s="5"/>
    </row>
    <row r="6" spans="1:8" x14ac:dyDescent="0.25">
      <c r="A6" s="86" t="s">
        <v>39</v>
      </c>
      <c r="B6" s="87"/>
      <c r="C6" s="87"/>
      <c r="D6" s="87"/>
      <c r="E6" s="87"/>
      <c r="F6" s="87"/>
      <c r="G6" s="87"/>
    </row>
    <row r="7" spans="1:8" x14ac:dyDescent="0.25">
      <c r="A7" s="87"/>
      <c r="B7" s="87"/>
      <c r="C7" s="87"/>
      <c r="D7" s="87"/>
      <c r="E7" s="87"/>
      <c r="F7" s="87"/>
      <c r="G7" s="87"/>
    </row>
    <row r="8" spans="1:8" x14ac:dyDescent="0.25">
      <c r="A8" s="87"/>
      <c r="B8" s="87"/>
      <c r="C8" s="87"/>
      <c r="D8" s="87"/>
      <c r="E8" s="87"/>
      <c r="F8" s="87"/>
      <c r="G8" s="87"/>
    </row>
    <row r="9" spans="1:8" x14ac:dyDescent="0.25">
      <c r="A9" s="87"/>
      <c r="B9" s="87"/>
      <c r="C9" s="87"/>
      <c r="D9" s="87"/>
      <c r="E9" s="87"/>
      <c r="F9" s="87"/>
      <c r="G9" s="87"/>
    </row>
    <row r="10" spans="1:8" x14ac:dyDescent="0.25">
      <c r="A10" s="78" t="s">
        <v>21</v>
      </c>
      <c r="B10" s="78"/>
      <c r="C10" s="84"/>
      <c r="D10" s="84"/>
      <c r="E10" s="93" t="s">
        <v>8</v>
      </c>
      <c r="F10" s="93"/>
      <c r="G10" s="93"/>
    </row>
    <row r="11" spans="1:8" x14ac:dyDescent="0.25">
      <c r="A11" s="78" t="s">
        <v>0</v>
      </c>
      <c r="B11" s="78"/>
      <c r="C11" s="84"/>
      <c r="D11" s="84"/>
      <c r="E11" s="59" t="s">
        <v>47</v>
      </c>
      <c r="F11" s="59"/>
      <c r="G11" s="6">
        <v>15</v>
      </c>
    </row>
    <row r="12" spans="1:8" x14ac:dyDescent="0.25">
      <c r="A12" s="78" t="s">
        <v>1</v>
      </c>
      <c r="B12" s="78"/>
      <c r="C12" s="84"/>
      <c r="D12" s="84"/>
      <c r="E12" s="59" t="s">
        <v>48</v>
      </c>
      <c r="F12" s="59"/>
      <c r="G12" s="6">
        <v>15</v>
      </c>
    </row>
    <row r="13" spans="1:8" x14ac:dyDescent="0.25">
      <c r="A13" s="88" t="s">
        <v>2</v>
      </c>
      <c r="B13" s="88"/>
      <c r="C13" s="84"/>
      <c r="D13" s="84"/>
      <c r="E13" s="89" t="s">
        <v>49</v>
      </c>
      <c r="F13" s="90"/>
      <c r="G13" s="7">
        <v>6</v>
      </c>
      <c r="H13" s="8"/>
    </row>
    <row r="14" spans="1:8" x14ac:dyDescent="0.25">
      <c r="A14" s="88" t="s">
        <v>3</v>
      </c>
      <c r="B14" s="88"/>
      <c r="C14" s="84"/>
      <c r="D14" s="84"/>
      <c r="E14" s="82" t="s">
        <v>46</v>
      </c>
      <c r="F14" s="83"/>
      <c r="G14" s="7">
        <v>5</v>
      </c>
      <c r="H14" s="9"/>
    </row>
    <row r="15" spans="1:8" x14ac:dyDescent="0.25">
      <c r="A15" s="78" t="s">
        <v>5</v>
      </c>
      <c r="B15" s="78"/>
      <c r="C15" s="94">
        <v>45898</v>
      </c>
      <c r="D15" s="95"/>
      <c r="E15" s="65" t="s">
        <v>50</v>
      </c>
      <c r="F15" s="59"/>
      <c r="G15" s="6">
        <v>6</v>
      </c>
    </row>
    <row r="16" spans="1:8" ht="15" customHeight="1" x14ac:dyDescent="0.25">
      <c r="A16" s="78" t="s">
        <v>6</v>
      </c>
      <c r="B16" s="78"/>
      <c r="C16" s="94">
        <v>45900</v>
      </c>
      <c r="D16" s="95"/>
      <c r="E16" s="79"/>
      <c r="F16" s="79"/>
      <c r="G16" s="11"/>
    </row>
    <row r="17" spans="1:12" ht="15" customHeight="1" x14ac:dyDescent="0.25">
      <c r="A17" s="78" t="s">
        <v>7</v>
      </c>
      <c r="B17" s="78"/>
      <c r="C17" s="76">
        <f>SUM(C16-C15)</f>
        <v>2</v>
      </c>
      <c r="D17" s="76"/>
      <c r="E17" s="10"/>
      <c r="F17" s="10"/>
      <c r="G17" s="11"/>
      <c r="H17" s="11"/>
    </row>
    <row r="18" spans="1:12" x14ac:dyDescent="0.25">
      <c r="C18" s="71"/>
      <c r="D18" s="71"/>
      <c r="E18" s="10"/>
      <c r="F18" s="10"/>
      <c r="G18" s="11"/>
    </row>
    <row r="19" spans="1:12" x14ac:dyDescent="0.25">
      <c r="E19" s="10"/>
      <c r="F19" s="10"/>
      <c r="G19" s="11"/>
    </row>
    <row r="20" spans="1:12" x14ac:dyDescent="0.25">
      <c r="A20" s="80" t="s">
        <v>10</v>
      </c>
      <c r="B20" s="80"/>
      <c r="C20" s="80"/>
      <c r="D20" s="80"/>
      <c r="E20" s="10"/>
      <c r="F20" s="10"/>
      <c r="G20" s="14"/>
    </row>
    <row r="21" spans="1:12" x14ac:dyDescent="0.25">
      <c r="E21" s="15" t="s">
        <v>9</v>
      </c>
      <c r="F21" s="85" t="s">
        <v>51</v>
      </c>
      <c r="G21" s="85"/>
      <c r="H21" s="85"/>
    </row>
    <row r="22" spans="1:12" x14ac:dyDescent="0.25">
      <c r="A22" s="81" t="s">
        <v>4</v>
      </c>
      <c r="B22" s="81"/>
      <c r="C22" s="91" t="s">
        <v>44</v>
      </c>
      <c r="D22" s="92"/>
      <c r="E22" s="16">
        <f>IF(C22="Wohnmobil/1.Pers. Incl. Strom/ÜN",G12*C17,IF(C22="Wohnwagen/1.Pers. Incl. Strom/ÜN",G11*C17,IF(C22="Zelt/incl.Strom/Wochenende",(G14*1)+(C17*G13),IF(C22="weitere Personen",G16*C17,))))</f>
        <v>0</v>
      </c>
      <c r="F22" s="85"/>
      <c r="G22" s="85"/>
      <c r="H22" s="85"/>
    </row>
    <row r="23" spans="1:12" x14ac:dyDescent="0.25">
      <c r="A23" s="59" t="s">
        <v>23</v>
      </c>
      <c r="B23" s="59"/>
      <c r="C23" s="1" t="s">
        <v>38</v>
      </c>
      <c r="D23" s="17"/>
      <c r="E23" s="16">
        <f>IF(C23="0 Pers.",G15*0,IF(C23="1 Pers.",G15*C17*1,IF(C23="2 Pers.",G15*C17*2,IF(C23="3 Pers.",G15*C17*3,IF(C23="4 Pers.",G15*C17*4,IF(C23="5 Pers.",G15*C17*5))))))</f>
        <v>0</v>
      </c>
      <c r="F23" s="85"/>
      <c r="G23" s="85"/>
      <c r="H23" s="85"/>
    </row>
    <row r="24" spans="1:12" ht="15" customHeight="1" x14ac:dyDescent="0.25">
      <c r="A24" s="79"/>
      <c r="B24" s="79"/>
      <c r="C24" s="12"/>
      <c r="D24" s="17"/>
      <c r="E24" s="16">
        <f>IF(C24,G16*C24,)</f>
        <v>0</v>
      </c>
      <c r="F24" s="85"/>
      <c r="G24" s="85"/>
      <c r="H24" s="85"/>
      <c r="I24" s="18"/>
      <c r="J24" s="18"/>
      <c r="K24" s="18"/>
      <c r="L24" s="18"/>
    </row>
    <row r="25" spans="1:12" x14ac:dyDescent="0.25">
      <c r="D25" s="19" t="s">
        <v>16</v>
      </c>
      <c r="E25" s="20">
        <f>SUM(E22:E24)</f>
        <v>0</v>
      </c>
      <c r="F25" s="85"/>
      <c r="G25" s="85"/>
      <c r="H25" s="85"/>
      <c r="I25" s="18"/>
      <c r="J25" s="18"/>
      <c r="K25" s="18"/>
      <c r="L25" s="18"/>
    </row>
    <row r="26" spans="1:12" x14ac:dyDescent="0.25">
      <c r="E26" s="14"/>
      <c r="G26" s="5"/>
      <c r="I26" s="18"/>
      <c r="J26" s="18"/>
      <c r="K26" s="18"/>
      <c r="L26" s="18"/>
    </row>
    <row r="27" spans="1:12" x14ac:dyDescent="0.25">
      <c r="A27" s="77" t="s">
        <v>18</v>
      </c>
      <c r="B27" s="77"/>
      <c r="C27" s="77"/>
      <c r="E27" s="14"/>
      <c r="G27" s="5"/>
      <c r="I27" s="18"/>
      <c r="J27" s="18"/>
      <c r="K27" s="18"/>
      <c r="L27" s="18"/>
    </row>
    <row r="28" spans="1:12" x14ac:dyDescent="0.25">
      <c r="A28" s="59" t="s">
        <v>37</v>
      </c>
      <c r="B28" s="59"/>
      <c r="C28" s="59"/>
      <c r="D28" s="21">
        <v>6</v>
      </c>
      <c r="E28" s="14"/>
      <c r="G28" s="5"/>
      <c r="I28" s="18"/>
      <c r="J28" s="18"/>
      <c r="K28" s="18"/>
      <c r="L28" s="18"/>
    </row>
    <row r="29" spans="1:12" x14ac:dyDescent="0.25">
      <c r="A29" s="59" t="s">
        <v>36</v>
      </c>
      <c r="B29" s="59"/>
      <c r="C29" s="59"/>
      <c r="D29" s="21">
        <v>3</v>
      </c>
      <c r="E29" s="14"/>
      <c r="G29" s="5"/>
    </row>
    <row r="30" spans="1:12" x14ac:dyDescent="0.25">
      <c r="A30" s="60" t="s">
        <v>30</v>
      </c>
      <c r="B30" s="70"/>
      <c r="C30" s="65"/>
      <c r="D30" s="21">
        <v>5.5</v>
      </c>
      <c r="E30" s="14"/>
      <c r="G30" s="5"/>
    </row>
    <row r="31" spans="1:12" x14ac:dyDescent="0.25">
      <c r="A31" s="59" t="s">
        <v>34</v>
      </c>
      <c r="B31" s="59"/>
      <c r="C31" s="59"/>
      <c r="D31" s="22">
        <v>3</v>
      </c>
      <c r="E31" s="14"/>
      <c r="G31" s="5"/>
    </row>
    <row r="32" spans="1:12" x14ac:dyDescent="0.25">
      <c r="A32" s="59" t="s">
        <v>19</v>
      </c>
      <c r="B32" s="59"/>
      <c r="C32" s="23">
        <v>8</v>
      </c>
      <c r="D32" s="24" t="s">
        <v>31</v>
      </c>
      <c r="E32" s="25"/>
      <c r="G32" s="5"/>
    </row>
    <row r="33" spans="1:8" x14ac:dyDescent="0.25">
      <c r="A33" s="10"/>
      <c r="B33" s="10"/>
      <c r="C33" s="14"/>
      <c r="E33" s="14"/>
      <c r="G33" s="5"/>
    </row>
    <row r="34" spans="1:8" x14ac:dyDescent="0.25">
      <c r="A34" s="13" t="s">
        <v>32</v>
      </c>
      <c r="B34" s="13"/>
      <c r="C34" s="13"/>
      <c r="D34" s="13"/>
      <c r="E34" s="13"/>
      <c r="F34" s="13"/>
      <c r="G34" s="13"/>
    </row>
    <row r="35" spans="1:8" x14ac:dyDescent="0.25">
      <c r="A35" s="13"/>
      <c r="B35" s="13"/>
      <c r="C35" s="13"/>
      <c r="D35" s="13"/>
      <c r="E35" s="13"/>
      <c r="F35" s="13"/>
      <c r="G35" s="13"/>
    </row>
    <row r="36" spans="1:8" x14ac:dyDescent="0.25">
      <c r="A36" s="75" t="s">
        <v>25</v>
      </c>
      <c r="B36" s="75"/>
      <c r="C36" s="10"/>
      <c r="D36" s="10"/>
      <c r="E36" s="12"/>
      <c r="F36" s="26"/>
    </row>
    <row r="37" spans="1:8" x14ac:dyDescent="0.25">
      <c r="A37" s="59" t="s">
        <v>12</v>
      </c>
      <c r="B37" s="59"/>
      <c r="C37" s="65" t="s">
        <v>20</v>
      </c>
      <c r="D37" s="59"/>
      <c r="E37" s="1">
        <v>0</v>
      </c>
      <c r="F37" s="27">
        <f>SUM(C32)*E37</f>
        <v>0</v>
      </c>
    </row>
    <row r="38" spans="1:8" x14ac:dyDescent="0.25">
      <c r="A38" s="59" t="s">
        <v>13</v>
      </c>
      <c r="B38" s="59"/>
      <c r="C38" s="65" t="s">
        <v>20</v>
      </c>
      <c r="D38" s="59"/>
      <c r="E38" s="2">
        <v>0</v>
      </c>
      <c r="F38" s="28">
        <f>SUM(C32)*E38</f>
        <v>0</v>
      </c>
    </row>
    <row r="39" spans="1:8" x14ac:dyDescent="0.25">
      <c r="E39" s="29" t="s">
        <v>16</v>
      </c>
      <c r="F39" s="30">
        <f>SUM(F37:F38)</f>
        <v>0</v>
      </c>
      <c r="G39" s="69"/>
      <c r="H39" s="69"/>
    </row>
    <row r="40" spans="1:8" x14ac:dyDescent="0.25">
      <c r="A40" s="31"/>
      <c r="B40" s="31"/>
      <c r="C40" s="31"/>
      <c r="D40" s="31"/>
      <c r="E40" s="31"/>
      <c r="F40" s="31"/>
      <c r="G40" s="31"/>
    </row>
    <row r="41" spans="1:8" x14ac:dyDescent="0.25">
      <c r="A41" s="66" t="s">
        <v>24</v>
      </c>
      <c r="B41" s="66"/>
      <c r="C41" s="74" t="s">
        <v>17</v>
      </c>
      <c r="D41" s="74"/>
      <c r="E41" s="15" t="s">
        <v>15</v>
      </c>
      <c r="F41" s="15" t="s">
        <v>16</v>
      </c>
      <c r="G41" s="32"/>
      <c r="H41" s="32"/>
    </row>
    <row r="42" spans="1:8" x14ac:dyDescent="0.25">
      <c r="A42" s="59" t="s">
        <v>11</v>
      </c>
      <c r="B42" s="59"/>
      <c r="C42" s="72" t="s">
        <v>52</v>
      </c>
      <c r="D42" s="73"/>
      <c r="E42" s="1">
        <v>0</v>
      </c>
      <c r="F42" s="33">
        <f>SUM(E42*D28)</f>
        <v>0</v>
      </c>
    </row>
    <row r="43" spans="1:8" x14ac:dyDescent="0.25">
      <c r="A43" s="71"/>
      <c r="B43" s="71"/>
      <c r="C43" s="73" t="s">
        <v>53</v>
      </c>
      <c r="D43" s="73"/>
      <c r="E43" s="1">
        <v>0</v>
      </c>
      <c r="F43" s="33">
        <f>SUM(E43*D28)</f>
        <v>0</v>
      </c>
    </row>
    <row r="44" spans="1:8" s="32" customFormat="1" x14ac:dyDescent="0.25">
      <c r="A44" s="12"/>
      <c r="B44" s="12"/>
      <c r="C44" s="59" t="s">
        <v>33</v>
      </c>
      <c r="D44" s="59"/>
      <c r="E44" s="1">
        <v>0</v>
      </c>
      <c r="F44" s="33">
        <f>SUM(E44*D29)</f>
        <v>0</v>
      </c>
      <c r="G44" s="4"/>
      <c r="H44" s="4"/>
    </row>
    <row r="45" spans="1:8" x14ac:dyDescent="0.25">
      <c r="A45" s="12"/>
      <c r="B45" s="12"/>
      <c r="C45" s="59" t="s">
        <v>35</v>
      </c>
      <c r="D45" s="59"/>
      <c r="E45" s="1">
        <v>0</v>
      </c>
      <c r="F45" s="33">
        <f>SUM(E45*D29)</f>
        <v>0</v>
      </c>
    </row>
    <row r="46" spans="1:8" x14ac:dyDescent="0.25">
      <c r="A46" s="12"/>
      <c r="B46" s="12"/>
      <c r="C46" s="10"/>
      <c r="D46" s="10"/>
      <c r="E46" s="12"/>
      <c r="F46" s="14"/>
    </row>
    <row r="47" spans="1:8" x14ac:dyDescent="0.25">
      <c r="A47" s="59" t="s">
        <v>14</v>
      </c>
      <c r="B47" s="59"/>
      <c r="C47" s="65" t="s">
        <v>30</v>
      </c>
      <c r="D47" s="59"/>
      <c r="E47" s="1">
        <v>0</v>
      </c>
      <c r="F47" s="27">
        <f>SUM(D30)*E47</f>
        <v>0</v>
      </c>
    </row>
    <row r="48" spans="1:8" x14ac:dyDescent="0.25">
      <c r="A48" s="10"/>
      <c r="B48" s="10"/>
      <c r="C48" s="59" t="s">
        <v>33</v>
      </c>
      <c r="D48" s="59"/>
      <c r="E48" s="1">
        <v>0</v>
      </c>
      <c r="F48" s="27">
        <f>SUM(D29)*E48</f>
        <v>0</v>
      </c>
    </row>
    <row r="49" spans="1:8" x14ac:dyDescent="0.25">
      <c r="A49" s="10"/>
      <c r="B49" s="10"/>
      <c r="C49" s="59" t="s">
        <v>35</v>
      </c>
      <c r="D49" s="59"/>
      <c r="E49" s="2">
        <v>0</v>
      </c>
      <c r="F49" s="27">
        <f>SUM(D29)*E49</f>
        <v>0</v>
      </c>
    </row>
    <row r="50" spans="1:8" x14ac:dyDescent="0.25">
      <c r="A50" s="10"/>
      <c r="B50" s="10"/>
      <c r="C50" s="59" t="s">
        <v>34</v>
      </c>
      <c r="D50" s="59"/>
      <c r="E50" s="2">
        <v>0</v>
      </c>
      <c r="F50" s="28">
        <f>SUM(D31)*E50</f>
        <v>0</v>
      </c>
    </row>
    <row r="51" spans="1:8" x14ac:dyDescent="0.25">
      <c r="A51" s="10"/>
      <c r="B51" s="10"/>
      <c r="C51" s="10"/>
      <c r="D51" s="10"/>
      <c r="E51" s="34" t="s">
        <v>16</v>
      </c>
      <c r="F51" s="35">
        <f>SUM(F42:F50)</f>
        <v>0</v>
      </c>
      <c r="G51" s="69"/>
      <c r="H51" s="69"/>
    </row>
    <row r="52" spans="1:8" x14ac:dyDescent="0.25">
      <c r="D52" s="36"/>
      <c r="E52" s="36"/>
      <c r="F52" s="37"/>
    </row>
    <row r="53" spans="1:8" x14ac:dyDescent="0.25">
      <c r="C53" s="38"/>
      <c r="D53" s="67" t="s">
        <v>26</v>
      </c>
      <c r="E53" s="68"/>
      <c r="F53" s="39">
        <f>SUM(F39,F51+E25)</f>
        <v>0</v>
      </c>
    </row>
    <row r="54" spans="1:8" x14ac:dyDescent="0.25">
      <c r="C54" s="12"/>
      <c r="D54" s="40"/>
      <c r="E54" s="40"/>
      <c r="F54" s="41"/>
    </row>
    <row r="55" spans="1:8" ht="63.75" hidden="1" thickBot="1" x14ac:dyDescent="0.3">
      <c r="A55" s="63" t="s">
        <v>29</v>
      </c>
      <c r="B55" s="64"/>
      <c r="C55" s="3"/>
      <c r="D55" s="42" t="s">
        <v>28</v>
      </c>
      <c r="E55" s="43"/>
      <c r="F55" s="44">
        <f>IF(C55="KSG",E25,)+F39</f>
        <v>0</v>
      </c>
    </row>
    <row r="56" spans="1:8" hidden="1" x14ac:dyDescent="0.25">
      <c r="C56" s="12"/>
      <c r="D56" s="40"/>
      <c r="E56" s="40"/>
      <c r="F56" s="41"/>
    </row>
    <row r="57" spans="1:8" ht="16.5" hidden="1" thickBot="1" x14ac:dyDescent="0.3">
      <c r="D57" s="45"/>
      <c r="E57" s="45"/>
      <c r="F57" s="46"/>
    </row>
    <row r="58" spans="1:8" ht="48.75" hidden="1" customHeight="1" thickBot="1" x14ac:dyDescent="0.3">
      <c r="A58" s="63" t="s">
        <v>29</v>
      </c>
      <c r="B58" s="64"/>
      <c r="C58" s="3"/>
      <c r="D58" s="47" t="s">
        <v>27</v>
      </c>
      <c r="E58" s="48"/>
      <c r="F58" s="49">
        <f>IF(C58="KFM",E25,)+(F51)</f>
        <v>0</v>
      </c>
    </row>
    <row r="59" spans="1:8" x14ac:dyDescent="0.25">
      <c r="D59" s="36"/>
      <c r="E59" s="40"/>
      <c r="F59" s="41"/>
    </row>
    <row r="60" spans="1:8" x14ac:dyDescent="0.25">
      <c r="A60" s="59" t="s">
        <v>41</v>
      </c>
      <c r="B60" s="60"/>
      <c r="C60" s="61" t="s">
        <v>42</v>
      </c>
      <c r="D60" s="61"/>
      <c r="E60" s="62" t="s">
        <v>43</v>
      </c>
      <c r="F60" s="62"/>
    </row>
    <row r="61" spans="1:8" x14ac:dyDescent="0.25">
      <c r="C61" s="50" t="s">
        <v>45</v>
      </c>
      <c r="D61" s="51" t="s">
        <v>15</v>
      </c>
      <c r="E61" s="50" t="s">
        <v>45</v>
      </c>
      <c r="F61" s="51" t="s">
        <v>15</v>
      </c>
    </row>
    <row r="62" spans="1:8" x14ac:dyDescent="0.25">
      <c r="C62" s="1" t="s">
        <v>54</v>
      </c>
      <c r="D62" s="56" t="s">
        <v>44</v>
      </c>
      <c r="E62" s="57" t="s">
        <v>44</v>
      </c>
      <c r="F62" s="56" t="s">
        <v>44</v>
      </c>
    </row>
    <row r="63" spans="1:8" x14ac:dyDescent="0.25">
      <c r="C63" s="1" t="s">
        <v>44</v>
      </c>
      <c r="D63" s="56" t="s">
        <v>44</v>
      </c>
      <c r="E63" s="57" t="s">
        <v>44</v>
      </c>
      <c r="F63" s="56" t="s">
        <v>44</v>
      </c>
    </row>
    <row r="64" spans="1:8" x14ac:dyDescent="0.25">
      <c r="C64" s="1" t="s">
        <v>44</v>
      </c>
      <c r="D64" s="56" t="s">
        <v>44</v>
      </c>
      <c r="E64" s="57" t="s">
        <v>44</v>
      </c>
      <c r="F64" s="56" t="s">
        <v>44</v>
      </c>
    </row>
    <row r="65" spans="1:8" x14ac:dyDescent="0.25">
      <c r="D65" s="36"/>
      <c r="E65" s="40"/>
      <c r="F65" s="41"/>
    </row>
    <row r="66" spans="1:8" x14ac:dyDescent="0.25">
      <c r="D66" s="36"/>
      <c r="E66" s="40"/>
      <c r="F66" s="41"/>
    </row>
    <row r="67" spans="1:8" ht="18.75" x14ac:dyDescent="0.3">
      <c r="A67" s="58" t="s">
        <v>40</v>
      </c>
      <c r="B67" s="58"/>
      <c r="C67" s="58"/>
      <c r="E67" s="52"/>
      <c r="F67" s="53"/>
    </row>
    <row r="69" spans="1:8" ht="16.5" thickBot="1" x14ac:dyDescent="0.3">
      <c r="A69" s="54" t="s">
        <v>22</v>
      </c>
      <c r="B69" s="54"/>
      <c r="C69" s="54"/>
      <c r="D69" s="54"/>
      <c r="E69" s="54"/>
      <c r="F69" s="54"/>
      <c r="G69" s="54"/>
    </row>
    <row r="70" spans="1:8" x14ac:dyDescent="0.25">
      <c r="A70" s="96"/>
      <c r="B70" s="97"/>
      <c r="C70" s="97"/>
      <c r="D70" s="97"/>
      <c r="E70" s="97"/>
      <c r="F70" s="97"/>
      <c r="G70" s="98"/>
      <c r="H70" s="55"/>
    </row>
    <row r="71" spans="1:8" x14ac:dyDescent="0.25">
      <c r="A71" s="99"/>
      <c r="B71" s="100"/>
      <c r="C71" s="100"/>
      <c r="D71" s="100"/>
      <c r="E71" s="100"/>
      <c r="F71" s="100"/>
      <c r="G71" s="101"/>
    </row>
    <row r="72" spans="1:8" ht="16.5" thickBot="1" x14ac:dyDescent="0.3">
      <c r="A72" s="102"/>
      <c r="B72" s="103"/>
      <c r="C72" s="103"/>
      <c r="D72" s="103"/>
      <c r="E72" s="103"/>
      <c r="F72" s="103"/>
      <c r="G72" s="104"/>
    </row>
  </sheetData>
  <sheetProtection algorithmName="SHA-512" hashValue="5xjXArJen9FXf82ZgauZUokYVc3aZYNId1nVTXX6dD/ubwi4p4alT51AEmSMiASQotUxcDYQmcMQ6VAguXfrFg==" saltValue="0gey9hKUlg4GS2MYciMIhw==" spinCount="100000" sheet="1" objects="1" scenarios="1"/>
  <mergeCells count="65">
    <mergeCell ref="F21:H25"/>
    <mergeCell ref="A6:G9"/>
    <mergeCell ref="A16:B16"/>
    <mergeCell ref="A15:B15"/>
    <mergeCell ref="A14:B14"/>
    <mergeCell ref="A13:B13"/>
    <mergeCell ref="A12:B12"/>
    <mergeCell ref="A10:B10"/>
    <mergeCell ref="E11:F11"/>
    <mergeCell ref="E12:F12"/>
    <mergeCell ref="E13:F13"/>
    <mergeCell ref="A11:B11"/>
    <mergeCell ref="C22:D22"/>
    <mergeCell ref="E10:G10"/>
    <mergeCell ref="C11:D11"/>
    <mergeCell ref="E15:F15"/>
    <mergeCell ref="C10:D10"/>
    <mergeCell ref="C12:D12"/>
    <mergeCell ref="C13:D13"/>
    <mergeCell ref="E16:F16"/>
    <mergeCell ref="E14:F14"/>
    <mergeCell ref="C14:D14"/>
    <mergeCell ref="C15:D15"/>
    <mergeCell ref="C16:D16"/>
    <mergeCell ref="C17:D17"/>
    <mergeCell ref="A27:C27"/>
    <mergeCell ref="A17:B17"/>
    <mergeCell ref="A24:B24"/>
    <mergeCell ref="A20:D20"/>
    <mergeCell ref="A22:B22"/>
    <mergeCell ref="A28:C28"/>
    <mergeCell ref="A29:C29"/>
    <mergeCell ref="A30:C30"/>
    <mergeCell ref="C18:D18"/>
    <mergeCell ref="A55:B55"/>
    <mergeCell ref="C42:D42"/>
    <mergeCell ref="C41:D41"/>
    <mergeCell ref="A42:B42"/>
    <mergeCell ref="A36:B36"/>
    <mergeCell ref="C43:D43"/>
    <mergeCell ref="A23:B23"/>
    <mergeCell ref="A43:B43"/>
    <mergeCell ref="G39:H39"/>
    <mergeCell ref="G51:H51"/>
    <mergeCell ref="A32:B32"/>
    <mergeCell ref="A31:C31"/>
    <mergeCell ref="C44:D44"/>
    <mergeCell ref="A58:B58"/>
    <mergeCell ref="A37:B37"/>
    <mergeCell ref="C37:D37"/>
    <mergeCell ref="A38:B38"/>
    <mergeCell ref="C38:D38"/>
    <mergeCell ref="A41:B41"/>
    <mergeCell ref="A47:B47"/>
    <mergeCell ref="C47:D47"/>
    <mergeCell ref="C48:D48"/>
    <mergeCell ref="C50:D50"/>
    <mergeCell ref="C45:D45"/>
    <mergeCell ref="C49:D49"/>
    <mergeCell ref="D53:E53"/>
    <mergeCell ref="A67:C67"/>
    <mergeCell ref="A60:B60"/>
    <mergeCell ref="C60:D60"/>
    <mergeCell ref="E60:F60"/>
    <mergeCell ref="A70:G72"/>
  </mergeCells>
  <dataValidations count="8">
    <dataValidation type="list" allowBlank="1" showInputMessage="1" showErrorMessage="1" sqref="C23" xr:uid="{9A82689A-932B-4878-A981-93842A13CCF1}">
      <formula1>"0 Pers.,1 Pers.,2 Pers.,3 Pers.,4 Pers.,5 Pers.,"</formula1>
    </dataValidation>
    <dataValidation type="list" allowBlank="1" showInputMessage="1" showErrorMessage="1" sqref="C22:D22" xr:uid="{AD649201-8234-4B82-A4BD-530549D3A5A5}">
      <formula1>"leer,Wohnwagen/1.Pers. Incl. Strom/ÜN,Wohnmobil/1.Pers. Incl. Strom/ÜN,Zelt/incl.Strom/Wochenende,"</formula1>
    </dataValidation>
    <dataValidation type="list" allowBlank="1" showInputMessage="1" showErrorMessage="1" sqref="C51" xr:uid="{3823A789-D1AE-4D03-8EAB-ACC0E433DBF3}">
      <formula1>"nichts,Portion Kartoffelsalat,Steak mit Kartoffelsalat,Bratwurst mit Kartoffelsalat"</formula1>
    </dataValidation>
    <dataValidation type="list" allowBlank="1" showInputMessage="1" showErrorMessage="1" sqref="C24" xr:uid="{970FBA59-1BC4-40FC-9D66-4F293A88C649}">
      <formula1>"0,1,2,3,4,5,6,7,8,9,10"</formula1>
    </dataValidation>
    <dataValidation type="list" allowBlank="1" showInputMessage="1" showErrorMessage="1" sqref="E42:E45 E47:E50 E37:E38" xr:uid="{750D12BC-2882-42EB-858D-59B8FA813292}">
      <formula1>"0,1,2,3,4,5,6"</formula1>
    </dataValidation>
    <dataValidation type="list" allowBlank="1" showInputMessage="1" showErrorMessage="1" sqref="C62:C64" xr:uid="{5854DE1E-5274-42C9-8F39-90AD012989E7}">
      <formula1>"einer,zweier,dreier,leer"</formula1>
    </dataValidation>
    <dataValidation type="list" allowBlank="1" showInputMessage="1" showErrorMessage="1" sqref="D62:D64 F62:F64" xr:uid="{D29209CB-88DE-4466-855C-492A0E07EF2A}">
      <formula1>"1,2,3,4,leer"</formula1>
    </dataValidation>
    <dataValidation type="list" allowBlank="1" showInputMessage="1" showErrorMessage="1" sqref="E62:E64" xr:uid="{7F20D0F8-1778-4BDF-95C5-83A575C23A1E}">
      <formula1>"2er,3er,4er,5er,10er,leer"</formula1>
    </dataValidation>
  </dataValidations>
  <pageMargins left="0.7" right="0.7" top="0.75" bottom="0.75" header="0.3" footer="0.3"/>
  <pageSetup paperSize="9" scale="61" orientation="portrait" horizontalDpi="0" verticalDpi="0" r:id="rId1"/>
  <rowBreaks count="1" manualBreakCount="1">
    <brk id="72" max="7" man="1"/>
  </rowBreaks>
  <ignoredErrors>
    <ignoredError sqref="E26:E27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Seidl</dc:creator>
  <cp:lastModifiedBy>Seidl</cp:lastModifiedBy>
  <cp:lastPrinted>2025-04-06T10:34:09Z</cp:lastPrinted>
  <dcterms:created xsi:type="dcterms:W3CDTF">2024-09-11T10:09:26Z</dcterms:created>
  <dcterms:modified xsi:type="dcterms:W3CDTF">2025-04-13T12:27:30Z</dcterms:modified>
</cp:coreProperties>
</file>